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<sst xmlns="http://schemas.openxmlformats.org/spreadsheetml/2006/main" count="346" uniqueCount="119">
  <si>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</si>
  <si>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</si>
  <si>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</si>
  <si>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</si>
  <si>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</si>
  <si>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</si>
  <si>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</si>
  <si>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</si>
  <si>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</si>
  <si>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</si>
  <si>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</si>
  <si>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</si>
  <si>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</si>
  <si>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</si>
  <si>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С.И.Шило</t>
  </si>
  <si>
    <t>202В</t>
  </si>
  <si>
    <t>01.12.2013 г.</t>
  </si>
  <si>
    <t>ИТОГО ПО ДОМУ</t>
  </si>
  <si>
    <t>Март 2017 г</t>
  </si>
  <si>
    <t>Вид работ</t>
  </si>
  <si>
    <t>Место проведения работ</t>
  </si>
  <si>
    <t>Сумма</t>
  </si>
  <si>
    <t>установка детского комплекса</t>
  </si>
  <si>
    <t>Шило 202 В</t>
  </si>
  <si>
    <t>ИТОГО</t>
  </si>
  <si>
    <t>Июль 2017 г</t>
  </si>
  <si>
    <t>установка комплекта фурнитуры</t>
  </si>
  <si>
    <t>Август 2017 г</t>
  </si>
  <si>
    <t>ремонт э/освещения в подъезде (смена ламп на светодиодные)</t>
  </si>
  <si>
    <t>Октябрь 2017 г</t>
  </si>
  <si>
    <t>ремонт домофона на мусорной площадки</t>
  </si>
  <si>
    <t>мусорная площадка</t>
  </si>
  <si>
    <t>Ноябрь 2017 г.</t>
  </si>
  <si>
    <t>ревизия насоса ГВС</t>
  </si>
  <si>
    <t>ремонт электроосвещения в подъезде (установка датчика движения, смена ламп) жилого дома</t>
  </si>
  <si>
    <t>Декабрь 2017 г.</t>
  </si>
  <si>
    <t>монтаж и подключение елочных герлянд на жилом доме</t>
  </si>
  <si>
    <t>установка дверного доводчика на жилом доме</t>
  </si>
  <si>
    <t>2-й подъезд</t>
  </si>
  <si>
    <t>ремонт домофонов</t>
  </si>
  <si>
    <t>3-й подъезд</t>
  </si>
  <si>
    <t>ВСЕГО</t>
  </si>
  <si>
    <t>Январь 2017 г.</t>
  </si>
  <si>
    <t>Т/о УУТЭ ЦО и ГВС</t>
  </si>
  <si>
    <t>С.Шило, 202 В</t>
  </si>
  <si>
    <t>Т/о общедомовых приборов учета электроэнергии</t>
  </si>
  <si>
    <t>ремонт э/магнитного замка на калитке</t>
  </si>
  <si>
    <t>установка розеток на техэтажах</t>
  </si>
  <si>
    <t>Под 1-4</t>
  </si>
  <si>
    <t>ремонт надподъездного освещения</t>
  </si>
  <si>
    <t>ремонт подъездного освещения</t>
  </si>
  <si>
    <t xml:space="preserve">Под 2 эт 10 </t>
  </si>
  <si>
    <t>Февраль 2017 г</t>
  </si>
  <si>
    <t>периодический осмотр вентканалов</t>
  </si>
  <si>
    <t>кв.1,2,5,6,7,9-11,19,26,33,34,38,40,41,43,44,45,47,48,49,50,51,53-56,58,59,64-66,68,69,72,74,79,81,82,85-91,93-95,97,104,105,110-112,114,115,117,118,120,121,125-127,131,135,138-141,143,146,18,151-153,155,156,158,159,162-168,173,176,178,180-182,188-191,193,196</t>
  </si>
  <si>
    <t>кв.28,38,45,49,111,126,131,135,159</t>
  </si>
  <si>
    <t>обход и осмотр подвала и инженерных коммуникаций</t>
  </si>
  <si>
    <t>смена датчика движения</t>
  </si>
  <si>
    <t>Под 1</t>
  </si>
  <si>
    <t>ремонт освещения</t>
  </si>
  <si>
    <t>Под 1 эт 4, под 2 эт 3</t>
  </si>
  <si>
    <t xml:space="preserve">установка автоматических сбросников ГВС </t>
  </si>
  <si>
    <t>чердак</t>
  </si>
  <si>
    <t>Март 2017</t>
  </si>
  <si>
    <t>ремонт эл. Освещения над подъездом (смена ламп)</t>
  </si>
  <si>
    <t>с.Шило, 202 В</t>
  </si>
  <si>
    <t>ремонт электроосвещения над подъездом (смена ламп, фотореле)</t>
  </si>
  <si>
    <t>доставка и планировка песка</t>
  </si>
  <si>
    <t>детская плащадка</t>
  </si>
  <si>
    <t>в магазине закрыт доступ к коммуникациям</t>
  </si>
  <si>
    <t>магазин Кашелотик</t>
  </si>
  <si>
    <t>Апрель 2017</t>
  </si>
  <si>
    <t>слив воды из системы</t>
  </si>
  <si>
    <t>закрытие отопительного периода</t>
  </si>
  <si>
    <t>ремонт электроосвещения в одъезде (установка датчиков движения)</t>
  </si>
  <si>
    <t>6-й подъезд 10-й этаж</t>
  </si>
  <si>
    <t>Май 2017</t>
  </si>
  <si>
    <t>осмотр вентиляционных каналов</t>
  </si>
  <si>
    <t>кв. 99,198,170,122,132,62,4,63</t>
  </si>
  <si>
    <t>ремонт домофона (смена переговорной трубки)</t>
  </si>
  <si>
    <t>кв.95</t>
  </si>
  <si>
    <t>благоустройство придомовой территории (окраска деревьев и бордюров)</t>
  </si>
  <si>
    <t>ремонт эапирающего устройства на калитке мусорной площадки</t>
  </si>
  <si>
    <t>калитка мусорной площадки</t>
  </si>
  <si>
    <t>ремонт электроосвещения в подъезде (смена ламп)</t>
  </si>
  <si>
    <t>Подъезд №1 этаж №4</t>
  </si>
  <si>
    <t>Июнь 2017 г</t>
  </si>
  <si>
    <t>гидравлические испытания внутридомовой системы ЦО</t>
  </si>
  <si>
    <t>мойка окон лестничных клетей</t>
  </si>
  <si>
    <t>приобретение растений для придомовой территории</t>
  </si>
  <si>
    <t>двор</t>
  </si>
  <si>
    <t>установка замка на щит этажный в жилом доме</t>
  </si>
  <si>
    <t>кв. 110</t>
  </si>
  <si>
    <t>Сентябрь 2017 г</t>
  </si>
  <si>
    <t>промывка системы ЦО</t>
  </si>
  <si>
    <t>смена крана ф 15 мм</t>
  </si>
  <si>
    <t>Планово-предупредительный ремонт  ЩЭ и ВРУ</t>
  </si>
  <si>
    <t>ремонт электрозамка на калитке</t>
  </si>
  <si>
    <t>очистка подвала от мусора строительного и бытового</t>
  </si>
  <si>
    <t>Октябрь 2017 г.</t>
  </si>
  <si>
    <t>ликвидация воздушных пробок в стояках</t>
  </si>
  <si>
    <t>кв.101,106,111,116,121,126,131,136,141,56,61,66,71,76,81,86,91,96,100,105,110,115,120,125,130,135,140,1,7,13,19,25,31,37,43,49,147,152,157,162,167,172,177,182,187,190,191,192,193,194,195,156,197,198</t>
  </si>
  <si>
    <t>Ноябрь 2017 г</t>
  </si>
  <si>
    <t>кв. 12,15,20,21,24,25,27,57,103,107,116,127,144,175,177,183,186,189</t>
  </si>
  <si>
    <t>кв. 14,102,106,147</t>
  </si>
  <si>
    <t xml:space="preserve">ремонт электроснабжения (смена автоматов в ЩЭ) </t>
  </si>
  <si>
    <t>кв. 184</t>
  </si>
  <si>
    <t>ремонт переговорной трубки</t>
  </si>
  <si>
    <t>кв. 134</t>
  </si>
  <si>
    <t>Декабрь 2017 г</t>
  </si>
  <si>
    <t>установка воздухоотводчика ф 15 мм</t>
  </si>
  <si>
    <t>тех. Этаж</t>
  </si>
  <si>
    <t>смена переговорной трубки</t>
  </si>
  <si>
    <t>смена ламп светодиодных в подъезде</t>
  </si>
  <si>
    <t>1-й подъезд 6-й этаж</t>
  </si>
  <si>
    <t>2-й подъезд, 6-й этаж, над подъездом № 3</t>
  </si>
  <si>
    <t>3-й подъезд, 8-й этаж</t>
  </si>
  <si>
    <t xml:space="preserve">установка замка на ШЭ </t>
  </si>
  <si>
    <t>посадка ели на территории двора дома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</si>
</sst>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wrapText="1"/>
    </xf>
    <xf numFmtId="0" fontId="11" fillId="35" borderId="0" xfId="0" applyFont="1" applyFill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6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="80" zoomScaleNormal="80" zoomScalePageLayoutView="0" workbookViewId="0" topLeftCell="A1">
      <selection activeCell="G14" sqref="G14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3" t="s">
        <v>1</v>
      </c>
      <c r="B3" s="34" t="s">
        <v>2</v>
      </c>
      <c r="C3" s="34"/>
      <c r="D3" s="35" t="s">
        <v>3</v>
      </c>
      <c r="E3" s="36" t="s">
        <v>4</v>
      </c>
      <c r="F3" s="36" t="s">
        <v>5</v>
      </c>
      <c r="G3" s="35" t="s">
        <v>6</v>
      </c>
      <c r="H3" s="35" t="s">
        <v>7</v>
      </c>
      <c r="I3" s="35" t="s">
        <v>8</v>
      </c>
      <c r="J3" s="36" t="s">
        <v>9</v>
      </c>
      <c r="K3" s="36" t="s">
        <v>10</v>
      </c>
      <c r="L3" s="36" t="s">
        <v>11</v>
      </c>
    </row>
    <row r="4" spans="1:12" ht="29.25" customHeight="1">
      <c r="A4" s="33"/>
      <c r="B4" s="4" t="s">
        <v>12</v>
      </c>
      <c r="C4" s="4" t="s">
        <v>13</v>
      </c>
      <c r="D4" s="35"/>
      <c r="E4" s="35"/>
      <c r="F4" s="36"/>
      <c r="G4" s="35"/>
      <c r="H4" s="35"/>
      <c r="I4" s="35"/>
      <c r="J4" s="35"/>
      <c r="K4" s="35"/>
      <c r="L4" s="36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37" t="s">
        <v>17</v>
      </c>
      <c r="C6" s="37"/>
      <c r="D6" s="37"/>
      <c r="E6">
        <v>512448.35</v>
      </c>
      <c r="F6">
        <v>122275.84</v>
      </c>
      <c r="G6">
        <v>3090350.44</v>
      </c>
      <c r="H6">
        <v>3108752.4</v>
      </c>
      <c r="I6">
        <v>2669636.48</v>
      </c>
      <c r="J6">
        <v>561391.8</v>
      </c>
      <c r="K6">
        <v>494046.35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80" zoomScaleNormal="80" zoomScalePageLayoutView="0" workbookViewId="0" topLeftCell="A13">
      <selection activeCell="D38" sqref="D38"/>
    </sheetView>
  </sheetViews>
  <sheetFormatPr defaultColWidth="11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38" t="s">
        <v>18</v>
      </c>
      <c r="B1" s="38"/>
      <c r="C1" s="38"/>
      <c r="D1" s="38"/>
      <c r="E1" s="38"/>
    </row>
    <row r="2" spans="1:5" ht="15.75">
      <c r="A2" s="9" t="s">
        <v>1</v>
      </c>
      <c r="B2" s="10" t="s">
        <v>19</v>
      </c>
      <c r="C2" s="10" t="s">
        <v>2</v>
      </c>
      <c r="D2" s="10" t="s">
        <v>20</v>
      </c>
      <c r="E2" s="10" t="s">
        <v>21</v>
      </c>
    </row>
    <row r="3" spans="1:5" ht="31.5" customHeight="1">
      <c r="A3" s="11">
        <v>1</v>
      </c>
      <c r="B3" s="12" t="s">
        <v>22</v>
      </c>
      <c r="C3" s="11" t="s">
        <v>23</v>
      </c>
      <c r="D3" s="11"/>
      <c r="E3" s="11">
        <v>8000</v>
      </c>
    </row>
    <row r="4" spans="1:5" ht="13.5" customHeight="1">
      <c r="A4" s="11">
        <v>2</v>
      </c>
      <c r="B4" s="13"/>
      <c r="C4" s="13"/>
      <c r="D4" s="13"/>
      <c r="E4" s="13"/>
    </row>
    <row r="5" spans="1:5" ht="14.25">
      <c r="A5" s="11">
        <v>3</v>
      </c>
      <c r="B5" s="11"/>
      <c r="C5" s="11"/>
      <c r="D5" s="11"/>
      <c r="E5" s="11"/>
    </row>
    <row r="6" spans="1:5" ht="15">
      <c r="A6" s="14"/>
      <c r="B6" s="14" t="s">
        <v>24</v>
      </c>
      <c r="C6" s="14"/>
      <c r="D6" s="14"/>
      <c r="E6" s="14">
        <f>E4+E3+E5</f>
        <v>8000</v>
      </c>
    </row>
    <row r="7" spans="1:5" ht="18">
      <c r="A7" s="38" t="s">
        <v>25</v>
      </c>
      <c r="B7" s="38"/>
      <c r="C7" s="38"/>
      <c r="D7" s="38"/>
      <c r="E7" s="38"/>
    </row>
    <row r="8" spans="1:5" ht="15.75">
      <c r="A8" s="9" t="s">
        <v>1</v>
      </c>
      <c r="B8" s="10" t="s">
        <v>19</v>
      </c>
      <c r="C8" s="10" t="s">
        <v>2</v>
      </c>
      <c r="D8" s="10" t="s">
        <v>20</v>
      </c>
      <c r="E8" s="10" t="s">
        <v>21</v>
      </c>
    </row>
    <row r="9" spans="1:5" ht="45.75" customHeight="1">
      <c r="A9" s="15">
        <v>1</v>
      </c>
      <c r="B9" s="13" t="s">
        <v>26</v>
      </c>
      <c r="C9" s="13" t="s">
        <v>23</v>
      </c>
      <c r="D9" s="13"/>
      <c r="E9" s="13">
        <v>1425.6</v>
      </c>
    </row>
    <row r="10" spans="1:5" ht="14.25">
      <c r="A10" s="15">
        <v>2</v>
      </c>
      <c r="B10" s="13"/>
      <c r="C10" s="13"/>
      <c r="D10" s="13"/>
      <c r="E10" s="13"/>
    </row>
    <row r="11" spans="1:5" ht="15">
      <c r="A11" s="14"/>
      <c r="B11" s="14" t="s">
        <v>24</v>
      </c>
      <c r="C11" s="14"/>
      <c r="D11" s="14"/>
      <c r="E11" s="14">
        <f>E9+E10</f>
        <v>1425.6</v>
      </c>
    </row>
    <row r="12" spans="1:5" ht="18">
      <c r="A12" s="38" t="s">
        <v>27</v>
      </c>
      <c r="B12" s="38"/>
      <c r="C12" s="38"/>
      <c r="D12" s="38"/>
      <c r="E12" s="38"/>
    </row>
    <row r="13" spans="1:5" ht="15.75">
      <c r="A13" s="9" t="s">
        <v>1</v>
      </c>
      <c r="B13" s="10" t="s">
        <v>19</v>
      </c>
      <c r="C13" s="10" t="s">
        <v>2</v>
      </c>
      <c r="D13" s="10" t="s">
        <v>20</v>
      </c>
      <c r="E13" s="10" t="s">
        <v>21</v>
      </c>
    </row>
    <row r="14" spans="1:5" ht="42.75">
      <c r="A14" s="15">
        <v>1</v>
      </c>
      <c r="B14" s="13" t="s">
        <v>28</v>
      </c>
      <c r="C14" s="13" t="s">
        <v>23</v>
      </c>
      <c r="D14" s="13"/>
      <c r="E14" s="13">
        <v>9259.19</v>
      </c>
    </row>
    <row r="15" spans="1:5" ht="14.25">
      <c r="A15" s="15">
        <v>2</v>
      </c>
      <c r="B15" s="13"/>
      <c r="C15" s="13"/>
      <c r="D15" s="13"/>
      <c r="E15" s="13"/>
    </row>
    <row r="16" spans="1:5" ht="14.25">
      <c r="A16" s="15">
        <v>3</v>
      </c>
      <c r="B16" s="13"/>
      <c r="C16" s="13"/>
      <c r="D16" s="13"/>
      <c r="E16" s="13"/>
    </row>
    <row r="17" spans="1:5" ht="15">
      <c r="A17" s="14"/>
      <c r="B17" s="14" t="s">
        <v>24</v>
      </c>
      <c r="C17" s="14"/>
      <c r="D17" s="14"/>
      <c r="E17" s="14">
        <f>E14+E15</f>
        <v>9259.19</v>
      </c>
    </row>
    <row r="18" spans="1:5" ht="18">
      <c r="A18" s="38" t="s">
        <v>29</v>
      </c>
      <c r="B18" s="38"/>
      <c r="C18" s="38"/>
      <c r="D18" s="38"/>
      <c r="E18" s="38"/>
    </row>
    <row r="19" spans="1:5" ht="15.75">
      <c r="A19" s="9" t="s">
        <v>1</v>
      </c>
      <c r="B19" s="10" t="s">
        <v>19</v>
      </c>
      <c r="C19" s="10" t="s">
        <v>2</v>
      </c>
      <c r="D19" s="10" t="s">
        <v>20</v>
      </c>
      <c r="E19" s="10" t="s">
        <v>21</v>
      </c>
    </row>
    <row r="20" spans="1:5" ht="30">
      <c r="A20" s="16">
        <v>1</v>
      </c>
      <c r="B20" s="17" t="s">
        <v>30</v>
      </c>
      <c r="C20" s="13" t="s">
        <v>23</v>
      </c>
      <c r="D20" s="16" t="s">
        <v>31</v>
      </c>
      <c r="E20" s="16">
        <v>1499.65</v>
      </c>
    </row>
    <row r="21" spans="1:5" ht="15">
      <c r="A21" s="16">
        <v>2</v>
      </c>
      <c r="B21" s="18"/>
      <c r="C21" s="13"/>
      <c r="D21" s="18"/>
      <c r="E21" s="18"/>
    </row>
    <row r="22" spans="1:5" ht="15">
      <c r="A22" s="16">
        <v>3</v>
      </c>
      <c r="B22" s="18"/>
      <c r="C22" s="18"/>
      <c r="D22" s="18"/>
      <c r="E22" s="18"/>
    </row>
    <row r="23" spans="1:5" ht="15">
      <c r="A23" s="19"/>
      <c r="B23" s="19" t="s">
        <v>24</v>
      </c>
      <c r="C23" s="19"/>
      <c r="D23" s="19"/>
      <c r="E23" s="19">
        <f>E20+E21+E22</f>
        <v>1499.65</v>
      </c>
    </row>
    <row r="25" spans="1:5" ht="18">
      <c r="A25" s="38" t="s">
        <v>32</v>
      </c>
      <c r="B25" s="38"/>
      <c r="C25" s="38"/>
      <c r="D25" s="38"/>
      <c r="E25" s="38"/>
    </row>
    <row r="26" spans="1:5" ht="15.75">
      <c r="A26" s="9" t="s">
        <v>1</v>
      </c>
      <c r="B26" s="10" t="s">
        <v>19</v>
      </c>
      <c r="C26" s="10" t="s">
        <v>2</v>
      </c>
      <c r="D26" s="10" t="s">
        <v>20</v>
      </c>
      <c r="E26" s="10" t="s">
        <v>21</v>
      </c>
    </row>
    <row r="27" spans="1:5" ht="38.25" customHeight="1">
      <c r="A27" s="16">
        <v>1</v>
      </c>
      <c r="B27" s="16" t="s">
        <v>33</v>
      </c>
      <c r="C27" s="13" t="s">
        <v>23</v>
      </c>
      <c r="D27" s="16"/>
      <c r="E27" s="16">
        <v>12495.86</v>
      </c>
    </row>
    <row r="28" spans="1:5" ht="75">
      <c r="A28" s="16">
        <v>2</v>
      </c>
      <c r="B28" s="18" t="s">
        <v>34</v>
      </c>
      <c r="C28" s="13" t="s">
        <v>23</v>
      </c>
      <c r="D28" s="18"/>
      <c r="E28" s="18">
        <v>3299.96</v>
      </c>
    </row>
    <row r="29" spans="1:5" ht="15">
      <c r="A29" s="16">
        <v>3</v>
      </c>
      <c r="B29" s="18"/>
      <c r="C29" s="18"/>
      <c r="D29" s="18"/>
      <c r="E29" s="18"/>
    </row>
    <row r="30" spans="1:5" ht="15">
      <c r="A30" s="19"/>
      <c r="B30" s="19" t="s">
        <v>24</v>
      </c>
      <c r="C30" s="19"/>
      <c r="D30" s="19"/>
      <c r="E30" s="19">
        <f>E27+E28+E29</f>
        <v>15795.82</v>
      </c>
    </row>
    <row r="32" spans="1:5" ht="18">
      <c r="A32" s="38" t="s">
        <v>35</v>
      </c>
      <c r="B32" s="38"/>
      <c r="C32" s="38"/>
      <c r="D32" s="38"/>
      <c r="E32" s="38"/>
    </row>
    <row r="33" spans="1:5" ht="15.75">
      <c r="A33" s="9" t="s">
        <v>1</v>
      </c>
      <c r="B33" s="10" t="s">
        <v>19</v>
      </c>
      <c r="C33" s="10" t="s">
        <v>2</v>
      </c>
      <c r="D33" s="10" t="s">
        <v>20</v>
      </c>
      <c r="E33" s="10" t="s">
        <v>21</v>
      </c>
    </row>
    <row r="34" spans="1:5" ht="45">
      <c r="A34" s="16">
        <v>1</v>
      </c>
      <c r="B34" s="17" t="s">
        <v>36</v>
      </c>
      <c r="C34" s="13" t="s">
        <v>23</v>
      </c>
      <c r="D34" s="16"/>
      <c r="E34" s="16">
        <v>8145.26</v>
      </c>
    </row>
    <row r="35" spans="1:5" ht="30">
      <c r="A35" s="16">
        <v>2</v>
      </c>
      <c r="B35" s="18" t="s">
        <v>37</v>
      </c>
      <c r="C35" s="13" t="s">
        <v>23</v>
      </c>
      <c r="D35" s="18" t="s">
        <v>38</v>
      </c>
      <c r="E35" s="18">
        <v>1779.41</v>
      </c>
    </row>
    <row r="36" spans="1:5" ht="15">
      <c r="A36" s="16">
        <v>3</v>
      </c>
      <c r="B36" s="18" t="s">
        <v>39</v>
      </c>
      <c r="C36" s="13" t="s">
        <v>23</v>
      </c>
      <c r="D36" s="18" t="s">
        <v>40</v>
      </c>
      <c r="E36" s="18">
        <v>5124.23</v>
      </c>
    </row>
    <row r="37" spans="1:5" ht="15">
      <c r="A37" s="19"/>
      <c r="B37" s="19" t="s">
        <v>24</v>
      </c>
      <c r="C37" s="19"/>
      <c r="D37" s="19"/>
      <c r="E37" s="19">
        <f>SUM(E34:E36)</f>
        <v>15048.9</v>
      </c>
    </row>
    <row r="38" spans="1:5" ht="15">
      <c r="A38" s="20"/>
      <c r="B38" s="20"/>
      <c r="C38" s="20"/>
      <c r="D38" s="20"/>
      <c r="E38" s="20"/>
    </row>
    <row r="39" spans="1:5" ht="18">
      <c r="A39" s="38"/>
      <c r="B39" s="38"/>
      <c r="C39" s="38"/>
      <c r="D39" s="38"/>
      <c r="E39" s="38"/>
    </row>
    <row r="40" spans="1:5" ht="15.75">
      <c r="A40" s="9" t="s">
        <v>1</v>
      </c>
      <c r="B40" s="10" t="s">
        <v>19</v>
      </c>
      <c r="C40" s="10" t="s">
        <v>2</v>
      </c>
      <c r="D40" s="10" t="s">
        <v>20</v>
      </c>
      <c r="E40" s="10" t="s">
        <v>21</v>
      </c>
    </row>
    <row r="41" spans="1:5" ht="15">
      <c r="A41" s="16">
        <v>1</v>
      </c>
      <c r="B41" s="21"/>
      <c r="C41" s="13"/>
      <c r="D41" s="16"/>
      <c r="E41" s="16"/>
    </row>
    <row r="42" spans="1:5" ht="15">
      <c r="A42" s="16">
        <v>4</v>
      </c>
      <c r="B42" s="18"/>
      <c r="C42" s="18"/>
      <c r="D42" s="18"/>
      <c r="E42" s="18"/>
    </row>
    <row r="43" spans="1:5" ht="15">
      <c r="A43" s="19"/>
      <c r="B43" s="19" t="s">
        <v>24</v>
      </c>
      <c r="C43" s="19"/>
      <c r="D43" s="19"/>
      <c r="E43" s="19">
        <f>E41</f>
        <v>0</v>
      </c>
    </row>
    <row r="44" spans="1:5" ht="15">
      <c r="A44" s="20"/>
      <c r="B44" s="20"/>
      <c r="C44" s="20"/>
      <c r="D44" s="20"/>
      <c r="E44" s="20"/>
    </row>
    <row r="45" spans="1:5" ht="18">
      <c r="A45" s="38"/>
      <c r="B45" s="38"/>
      <c r="C45" s="38"/>
      <c r="D45" s="38"/>
      <c r="E45" s="38"/>
    </row>
    <row r="46" spans="1:5" ht="15.75">
      <c r="A46" s="9" t="s">
        <v>1</v>
      </c>
      <c r="B46" s="10" t="s">
        <v>19</v>
      </c>
      <c r="C46" s="10" t="s">
        <v>2</v>
      </c>
      <c r="D46" s="10" t="s">
        <v>20</v>
      </c>
      <c r="E46" s="10" t="s">
        <v>21</v>
      </c>
    </row>
    <row r="47" spans="1:5" ht="50.25" customHeight="1">
      <c r="A47" s="16">
        <v>1</v>
      </c>
      <c r="B47" s="21"/>
      <c r="C47" s="13"/>
      <c r="D47" s="16"/>
      <c r="E47" s="16"/>
    </row>
    <row r="48" spans="1:5" ht="15">
      <c r="A48" s="16">
        <v>4</v>
      </c>
      <c r="B48" s="18"/>
      <c r="C48" s="18"/>
      <c r="D48" s="18"/>
      <c r="E48" s="18"/>
    </row>
    <row r="49" spans="1:5" ht="15">
      <c r="A49" s="19"/>
      <c r="B49" s="19" t="s">
        <v>24</v>
      </c>
      <c r="C49" s="19"/>
      <c r="D49" s="19"/>
      <c r="E49" s="19">
        <f>E47+E48</f>
        <v>0</v>
      </c>
    </row>
    <row r="50" spans="1:5" ht="15">
      <c r="A50" s="20"/>
      <c r="B50" s="20"/>
      <c r="C50" s="20"/>
      <c r="D50" s="20"/>
      <c r="E50" s="20"/>
    </row>
    <row r="51" spans="1:5" ht="15">
      <c r="A51" s="14"/>
      <c r="B51" s="14" t="s">
        <v>41</v>
      </c>
      <c r="C51" s="14"/>
      <c r="D51" s="14"/>
      <c r="E51" s="14">
        <f>E6+E11+E17+E23+E30+E37+E43+E49</f>
        <v>51029.16</v>
      </c>
    </row>
    <row r="52" spans="1:5" ht="15">
      <c r="A52" s="20"/>
      <c r="B52" s="20"/>
      <c r="C52" s="20"/>
      <c r="D52" s="20"/>
      <c r="E52" s="20"/>
    </row>
    <row r="53" spans="1:5" ht="15">
      <c r="A53" s="20"/>
      <c r="B53" s="20"/>
      <c r="C53" s="20"/>
      <c r="D53" s="20"/>
      <c r="E53" s="20"/>
    </row>
    <row r="54" spans="1:5" ht="15">
      <c r="A54" s="20"/>
      <c r="B54" s="20"/>
      <c r="C54" s="20"/>
      <c r="D54" s="20"/>
      <c r="E54" s="20"/>
    </row>
  </sheetData>
  <sheetProtection selectLockedCells="1" selectUnlockedCells="1"/>
  <mergeCells count="8">
    <mergeCell ref="A39:E39"/>
    <mergeCell ref="A45:E45"/>
    <mergeCell ref="A1:E1"/>
    <mergeCell ref="A7:E7"/>
    <mergeCell ref="A12:E12"/>
    <mergeCell ref="A18:E18"/>
    <mergeCell ref="A25:E25"/>
    <mergeCell ref="A32:E3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="80" zoomScaleNormal="80" zoomScalePageLayoutView="0" workbookViewId="0" topLeftCell="A109">
      <selection activeCell="E123" sqref="E123"/>
    </sheetView>
  </sheetViews>
  <sheetFormatPr defaultColWidth="11.57421875" defaultRowHeight="12.75"/>
  <cols>
    <col min="1" max="1" width="8.7109375" style="22" customWidth="1"/>
    <col min="2" max="2" width="34.8515625" style="22" customWidth="1"/>
    <col min="3" max="3" width="23.57421875" style="22" customWidth="1"/>
    <col min="4" max="4" width="41.28125" style="22" customWidth="1"/>
    <col min="5" max="5" width="20.00390625" style="22" customWidth="1"/>
    <col min="6" max="16384" width="11.57421875" style="22" customWidth="1"/>
  </cols>
  <sheetData>
    <row r="1" spans="1:5" ht="24" customHeight="1">
      <c r="A1" s="39" t="s">
        <v>42</v>
      </c>
      <c r="B1" s="39"/>
      <c r="C1" s="39"/>
      <c r="D1" s="39"/>
      <c r="E1" s="39"/>
    </row>
    <row r="2" spans="1:5" ht="15.75">
      <c r="A2" s="9" t="s">
        <v>1</v>
      </c>
      <c r="B2" s="23" t="s">
        <v>19</v>
      </c>
      <c r="C2" s="23" t="s">
        <v>2</v>
      </c>
      <c r="D2" s="23" t="s">
        <v>20</v>
      </c>
      <c r="E2" s="23" t="s">
        <v>21</v>
      </c>
    </row>
    <row r="3" spans="1:5" ht="14.25">
      <c r="A3" s="12">
        <v>1</v>
      </c>
      <c r="B3" s="12" t="s">
        <v>43</v>
      </c>
      <c r="C3" s="12" t="s">
        <v>44</v>
      </c>
      <c r="D3" s="12"/>
      <c r="E3" s="12">
        <v>4625.64</v>
      </c>
    </row>
    <row r="4" spans="1:5" ht="31.5" customHeight="1">
      <c r="A4" s="12">
        <v>2</v>
      </c>
      <c r="B4" s="13" t="s">
        <v>45</v>
      </c>
      <c r="C4" s="13" t="s">
        <v>44</v>
      </c>
      <c r="D4" s="13"/>
      <c r="E4" s="13">
        <v>578.205</v>
      </c>
    </row>
    <row r="5" spans="1:5" ht="31.5" customHeight="1">
      <c r="A5" s="12"/>
      <c r="B5" s="13" t="s">
        <v>46</v>
      </c>
      <c r="C5" s="13" t="s">
        <v>44</v>
      </c>
      <c r="D5" s="13"/>
      <c r="E5" s="13">
        <v>975.32</v>
      </c>
    </row>
    <row r="6" spans="1:5" ht="31.5" customHeight="1">
      <c r="A6" s="12"/>
      <c r="B6" s="13" t="s">
        <v>47</v>
      </c>
      <c r="C6" s="13" t="s">
        <v>44</v>
      </c>
      <c r="D6" s="13" t="s">
        <v>48</v>
      </c>
      <c r="E6" s="13">
        <v>850.64</v>
      </c>
    </row>
    <row r="7" spans="1:5" ht="28.5">
      <c r="A7" s="12">
        <v>3</v>
      </c>
      <c r="B7" s="13" t="s">
        <v>49</v>
      </c>
      <c r="C7" s="13" t="s">
        <v>44</v>
      </c>
      <c r="D7" s="13" t="s">
        <v>48</v>
      </c>
      <c r="E7" s="13">
        <v>1952.1</v>
      </c>
    </row>
    <row r="8" spans="1:5" ht="28.5">
      <c r="A8" s="12"/>
      <c r="B8" s="13" t="s">
        <v>50</v>
      </c>
      <c r="C8" s="13" t="s">
        <v>44</v>
      </c>
      <c r="D8" s="13" t="s">
        <v>51</v>
      </c>
      <c r="E8" s="13">
        <v>2024.51</v>
      </c>
    </row>
    <row r="9" spans="1:5" ht="15">
      <c r="A9" s="24"/>
      <c r="B9" s="24" t="s">
        <v>24</v>
      </c>
      <c r="C9" s="24"/>
      <c r="D9" s="24"/>
      <c r="E9" s="24">
        <f>E3+E4+E5+E6+E7+E8</f>
        <v>11006.415</v>
      </c>
    </row>
    <row r="10" spans="1:5" ht="28.5" customHeight="1">
      <c r="A10" s="25"/>
      <c r="B10" s="25"/>
      <c r="C10" s="25"/>
      <c r="D10" s="25"/>
      <c r="E10" s="25"/>
    </row>
    <row r="11" spans="1:5" ht="30.75" customHeight="1">
      <c r="A11" s="39" t="s">
        <v>52</v>
      </c>
      <c r="B11" s="39"/>
      <c r="C11" s="39"/>
      <c r="D11" s="39"/>
      <c r="E11" s="39"/>
    </row>
    <row r="12" spans="1:5" ht="15.75">
      <c r="A12" s="9" t="s">
        <v>1</v>
      </c>
      <c r="B12" s="23" t="s">
        <v>19</v>
      </c>
      <c r="C12" s="23" t="s">
        <v>2</v>
      </c>
      <c r="D12" s="23" t="s">
        <v>20</v>
      </c>
      <c r="E12" s="23" t="s">
        <v>21</v>
      </c>
    </row>
    <row r="13" spans="1:5" ht="14.25">
      <c r="A13" s="12">
        <v>1</v>
      </c>
      <c r="B13" s="12" t="s">
        <v>43</v>
      </c>
      <c r="C13" s="12" t="s">
        <v>44</v>
      </c>
      <c r="D13" s="12"/>
      <c r="E13" s="12">
        <v>4625.64</v>
      </c>
    </row>
    <row r="14" spans="1:5" ht="28.5">
      <c r="A14" s="12">
        <v>2</v>
      </c>
      <c r="B14" s="13" t="s">
        <v>45</v>
      </c>
      <c r="C14" s="13" t="s">
        <v>44</v>
      </c>
      <c r="D14" s="13"/>
      <c r="E14" s="13">
        <v>578.205</v>
      </c>
    </row>
    <row r="15" spans="1:5" ht="142.5">
      <c r="A15" s="12">
        <v>3</v>
      </c>
      <c r="B15" s="13" t="s">
        <v>53</v>
      </c>
      <c r="C15" s="13" t="s">
        <v>44</v>
      </c>
      <c r="D15" s="13" t="s">
        <v>54</v>
      </c>
      <c r="E15" s="13">
        <v>13810</v>
      </c>
    </row>
    <row r="16" spans="1:5" ht="28.5">
      <c r="A16" s="12">
        <v>4</v>
      </c>
      <c r="B16" s="13" t="s">
        <v>53</v>
      </c>
      <c r="C16" s="13" t="s">
        <v>44</v>
      </c>
      <c r="D16" s="13" t="s">
        <v>55</v>
      </c>
      <c r="E16" s="13">
        <v>3080</v>
      </c>
    </row>
    <row r="17" spans="1:5" ht="28.5">
      <c r="A17" s="12"/>
      <c r="B17" s="13" t="s">
        <v>56</v>
      </c>
      <c r="C17" s="13" t="s">
        <v>44</v>
      </c>
      <c r="D17" s="13"/>
      <c r="E17" s="13">
        <v>4885.95</v>
      </c>
    </row>
    <row r="18" spans="1:5" ht="14.25">
      <c r="A18" s="12"/>
      <c r="B18" s="13" t="s">
        <v>57</v>
      </c>
      <c r="C18" s="13" t="s">
        <v>44</v>
      </c>
      <c r="D18" s="13" t="s">
        <v>58</v>
      </c>
      <c r="E18" s="13">
        <v>2011.33</v>
      </c>
    </row>
    <row r="19" spans="1:5" ht="14.25">
      <c r="A19" s="12"/>
      <c r="B19" s="13" t="s">
        <v>59</v>
      </c>
      <c r="C19" s="13" t="s">
        <v>44</v>
      </c>
      <c r="D19" s="13" t="s">
        <v>60</v>
      </c>
      <c r="E19" s="13">
        <v>1446.26</v>
      </c>
    </row>
    <row r="20" spans="1:5" ht="28.5">
      <c r="A20" s="12">
        <v>5</v>
      </c>
      <c r="B20" s="13" t="s">
        <v>61</v>
      </c>
      <c r="C20" s="13" t="s">
        <v>44</v>
      </c>
      <c r="D20" s="13" t="s">
        <v>62</v>
      </c>
      <c r="E20" s="13">
        <v>1448.22</v>
      </c>
    </row>
    <row r="21" spans="1:5" ht="15">
      <c r="A21" s="24"/>
      <c r="B21" s="24" t="s">
        <v>24</v>
      </c>
      <c r="C21" s="24"/>
      <c r="D21" s="24"/>
      <c r="E21" s="24">
        <f>E13+E14+E15+E16+E17+E18+E19+E20</f>
        <v>31885.605</v>
      </c>
    </row>
    <row r="22" spans="1:5" ht="12.75">
      <c r="A22" s="25"/>
      <c r="B22" s="25"/>
      <c r="C22" s="25"/>
      <c r="D22" s="25"/>
      <c r="E22" s="25"/>
    </row>
    <row r="23" spans="1:5" s="26" customFormat="1" ht="30.75" customHeight="1">
      <c r="A23" s="40" t="s">
        <v>63</v>
      </c>
      <c r="B23" s="40"/>
      <c r="C23" s="40"/>
      <c r="D23" s="40"/>
      <c r="E23" s="40"/>
    </row>
    <row r="24" spans="1:5" ht="15.75">
      <c r="A24" s="9" t="s">
        <v>1</v>
      </c>
      <c r="B24" s="23" t="s">
        <v>19</v>
      </c>
      <c r="C24" s="23" t="s">
        <v>2</v>
      </c>
      <c r="D24" s="23" t="s">
        <v>20</v>
      </c>
      <c r="E24" s="23" t="s">
        <v>21</v>
      </c>
    </row>
    <row r="25" spans="1:5" ht="14.25">
      <c r="A25" s="12">
        <v>1</v>
      </c>
      <c r="B25" s="12" t="s">
        <v>43</v>
      </c>
      <c r="C25" s="12" t="s">
        <v>44</v>
      </c>
      <c r="D25" s="12"/>
      <c r="E25" s="12">
        <v>4625.64</v>
      </c>
    </row>
    <row r="26" spans="1:5" ht="28.5">
      <c r="A26" s="12">
        <v>2</v>
      </c>
      <c r="B26" s="13" t="s">
        <v>45</v>
      </c>
      <c r="C26" s="13" t="s">
        <v>44</v>
      </c>
      <c r="D26" s="13"/>
      <c r="E26" s="13">
        <v>578.205</v>
      </c>
    </row>
    <row r="27" spans="1:5" ht="28.5">
      <c r="A27" s="12">
        <v>3</v>
      </c>
      <c r="B27" s="12" t="s">
        <v>64</v>
      </c>
      <c r="C27" s="12" t="s">
        <v>65</v>
      </c>
      <c r="D27" s="12"/>
      <c r="E27" s="12">
        <v>1176.26</v>
      </c>
    </row>
    <row r="28" spans="1:5" ht="42.75">
      <c r="A28" s="12">
        <v>4</v>
      </c>
      <c r="B28" s="13" t="s">
        <v>66</v>
      </c>
      <c r="C28" s="13" t="s">
        <v>65</v>
      </c>
      <c r="D28" s="13"/>
      <c r="E28" s="13">
        <v>1781.55</v>
      </c>
    </row>
    <row r="29" spans="1:5" ht="14.25">
      <c r="A29" s="12">
        <v>5</v>
      </c>
      <c r="B29" s="13" t="s">
        <v>67</v>
      </c>
      <c r="C29" s="13" t="s">
        <v>65</v>
      </c>
      <c r="D29" s="13" t="s">
        <v>68</v>
      </c>
      <c r="E29" s="13">
        <v>3189.22</v>
      </c>
    </row>
    <row r="30" spans="1:5" ht="28.5">
      <c r="A30" s="12">
        <v>6</v>
      </c>
      <c r="B30" s="13" t="s">
        <v>69</v>
      </c>
      <c r="C30" s="13" t="s">
        <v>65</v>
      </c>
      <c r="D30" s="13" t="s">
        <v>70</v>
      </c>
      <c r="E30" s="13">
        <v>1881.65</v>
      </c>
    </row>
    <row r="31" spans="1:5" ht="28.5">
      <c r="A31" s="12">
        <v>7</v>
      </c>
      <c r="B31" s="13" t="s">
        <v>56</v>
      </c>
      <c r="C31" s="13" t="s">
        <v>65</v>
      </c>
      <c r="D31" s="13"/>
      <c r="E31" s="13">
        <v>4492.86</v>
      </c>
    </row>
    <row r="32" spans="1:5" ht="14.25">
      <c r="A32" s="12">
        <v>8</v>
      </c>
      <c r="B32" s="13"/>
      <c r="C32" s="13"/>
      <c r="D32" s="13"/>
      <c r="E32" s="13"/>
    </row>
    <row r="33" spans="1:5" ht="15">
      <c r="A33" s="24"/>
      <c r="B33" s="24" t="s">
        <v>24</v>
      </c>
      <c r="C33" s="24"/>
      <c r="D33" s="24"/>
      <c r="E33" s="24">
        <f>E25+E27+E26+E28+E29+E30+E31</f>
        <v>17725.385</v>
      </c>
    </row>
    <row r="34" spans="1:5" ht="12.75">
      <c r="A34" s="25"/>
      <c r="B34" s="25"/>
      <c r="C34" s="25"/>
      <c r="D34" s="25"/>
      <c r="E34" s="25"/>
    </row>
    <row r="35" spans="1:5" s="26" customFormat="1" ht="28.5" customHeight="1">
      <c r="A35" s="40" t="s">
        <v>71</v>
      </c>
      <c r="B35" s="40"/>
      <c r="C35" s="40"/>
      <c r="D35" s="40"/>
      <c r="E35" s="40"/>
    </row>
    <row r="36" spans="1:5" ht="15.75">
      <c r="A36" s="9" t="s">
        <v>1</v>
      </c>
      <c r="B36" s="23" t="s">
        <v>19</v>
      </c>
      <c r="C36" s="23" t="s">
        <v>2</v>
      </c>
      <c r="D36" s="23" t="s">
        <v>20</v>
      </c>
      <c r="E36" s="23" t="s">
        <v>21</v>
      </c>
    </row>
    <row r="37" spans="1:5" ht="14.25">
      <c r="A37" s="12">
        <v>1</v>
      </c>
      <c r="B37" s="12" t="s">
        <v>43</v>
      </c>
      <c r="C37" s="12" t="s">
        <v>44</v>
      </c>
      <c r="D37" s="12"/>
      <c r="E37" s="12">
        <v>4625.64</v>
      </c>
    </row>
    <row r="38" spans="1:5" ht="28.5" customHeight="1">
      <c r="A38" s="12">
        <v>2</v>
      </c>
      <c r="B38" s="13" t="s">
        <v>45</v>
      </c>
      <c r="C38" s="13" t="s">
        <v>44</v>
      </c>
      <c r="D38" s="13"/>
      <c r="E38" s="13">
        <v>578.205</v>
      </c>
    </row>
    <row r="39" spans="1:5" ht="43.5" customHeight="1">
      <c r="A39" s="12">
        <v>3</v>
      </c>
      <c r="B39" s="13" t="s">
        <v>72</v>
      </c>
      <c r="C39" s="13" t="s">
        <v>65</v>
      </c>
      <c r="D39" s="13" t="s">
        <v>73</v>
      </c>
      <c r="E39" s="13">
        <v>2572.4</v>
      </c>
    </row>
    <row r="40" spans="1:5" ht="42.75">
      <c r="A40" s="12">
        <v>4</v>
      </c>
      <c r="B40" s="13" t="s">
        <v>74</v>
      </c>
      <c r="C40" s="13" t="s">
        <v>65</v>
      </c>
      <c r="D40" s="13" t="s">
        <v>75</v>
      </c>
      <c r="E40" s="13">
        <v>1401.21</v>
      </c>
    </row>
    <row r="41" spans="1:5" ht="14.25">
      <c r="A41" s="12">
        <v>5</v>
      </c>
      <c r="B41" s="13"/>
      <c r="C41" s="13"/>
      <c r="D41" s="13"/>
      <c r="E41" s="13"/>
    </row>
    <row r="42" spans="1:5" ht="14.25">
      <c r="A42" s="12">
        <v>6</v>
      </c>
      <c r="B42" s="13"/>
      <c r="C42" s="13"/>
      <c r="D42" s="13"/>
      <c r="E42" s="13"/>
    </row>
    <row r="43" spans="1:5" ht="15">
      <c r="A43" s="24"/>
      <c r="B43" s="24" t="s">
        <v>24</v>
      </c>
      <c r="C43" s="24"/>
      <c r="D43" s="24"/>
      <c r="E43" s="24">
        <f>E37+E38+E39+E40+E41+E42</f>
        <v>9177.455000000002</v>
      </c>
    </row>
    <row r="44" spans="1:5" s="26" customFormat="1" ht="30.75" customHeight="1">
      <c r="A44" s="40" t="s">
        <v>76</v>
      </c>
      <c r="B44" s="40"/>
      <c r="C44" s="40"/>
      <c r="D44" s="40"/>
      <c r="E44" s="40"/>
    </row>
    <row r="45" spans="1:5" ht="15.75">
      <c r="A45" s="9" t="s">
        <v>1</v>
      </c>
      <c r="B45" s="23" t="s">
        <v>19</v>
      </c>
      <c r="C45" s="23" t="s">
        <v>2</v>
      </c>
      <c r="D45" s="23" t="s">
        <v>20</v>
      </c>
      <c r="E45" s="23" t="s">
        <v>21</v>
      </c>
    </row>
    <row r="46" spans="1:5" ht="33" customHeight="1">
      <c r="A46" s="12">
        <v>1</v>
      </c>
      <c r="B46" s="13" t="s">
        <v>45</v>
      </c>
      <c r="C46" s="13" t="s">
        <v>44</v>
      </c>
      <c r="D46" s="13"/>
      <c r="E46" s="13">
        <v>578.205</v>
      </c>
    </row>
    <row r="47" spans="1:5" ht="32.25" customHeight="1">
      <c r="A47" s="12">
        <v>2</v>
      </c>
      <c r="B47" s="13" t="s">
        <v>77</v>
      </c>
      <c r="C47" s="13" t="s">
        <v>65</v>
      </c>
      <c r="D47" s="13" t="s">
        <v>78</v>
      </c>
      <c r="E47" s="13">
        <v>1510</v>
      </c>
    </row>
    <row r="48" spans="1:5" ht="20.25" customHeight="1">
      <c r="A48" s="12">
        <v>3</v>
      </c>
      <c r="B48" s="12" t="s">
        <v>43</v>
      </c>
      <c r="C48" s="12" t="s">
        <v>44</v>
      </c>
      <c r="D48" s="12"/>
      <c r="E48" s="12">
        <v>4625.64</v>
      </c>
    </row>
    <row r="49" spans="1:5" ht="30.75" customHeight="1">
      <c r="A49" s="12">
        <v>4</v>
      </c>
      <c r="B49" s="13" t="s">
        <v>79</v>
      </c>
      <c r="C49" s="13" t="s">
        <v>65</v>
      </c>
      <c r="D49" s="13" t="s">
        <v>80</v>
      </c>
      <c r="E49" s="13">
        <v>705.3</v>
      </c>
    </row>
    <row r="50" spans="1:5" ht="57">
      <c r="A50" s="12">
        <v>5</v>
      </c>
      <c r="B50" s="13" t="s">
        <v>81</v>
      </c>
      <c r="C50" s="13" t="s">
        <v>65</v>
      </c>
      <c r="D50" s="13"/>
      <c r="E50" s="13">
        <v>1836.99</v>
      </c>
    </row>
    <row r="51" spans="1:5" ht="42.75">
      <c r="A51" s="12">
        <v>6</v>
      </c>
      <c r="B51" s="13" t="s">
        <v>82</v>
      </c>
      <c r="C51" s="13" t="s">
        <v>65</v>
      </c>
      <c r="D51" s="13" t="s">
        <v>83</v>
      </c>
      <c r="E51" s="13">
        <v>2591.86</v>
      </c>
    </row>
    <row r="52" spans="1:5" ht="28.5">
      <c r="A52" s="12">
        <v>7</v>
      </c>
      <c r="B52" s="13" t="s">
        <v>84</v>
      </c>
      <c r="C52" s="13" t="s">
        <v>65</v>
      </c>
      <c r="D52" s="13" t="s">
        <v>85</v>
      </c>
      <c r="E52" s="13">
        <v>361.76</v>
      </c>
    </row>
    <row r="53" spans="1:5" ht="15">
      <c r="A53" s="24"/>
      <c r="B53" s="24" t="s">
        <v>24</v>
      </c>
      <c r="C53" s="24"/>
      <c r="D53" s="24"/>
      <c r="E53" s="24">
        <f>E46+E47+E48+E49+E50+E51+E52</f>
        <v>12209.755000000001</v>
      </c>
    </row>
    <row r="54" spans="1:5" s="26" customFormat="1" ht="20.25" customHeight="1">
      <c r="A54" s="40" t="s">
        <v>86</v>
      </c>
      <c r="B54" s="40"/>
      <c r="C54" s="40"/>
      <c r="D54" s="40"/>
      <c r="E54" s="40"/>
    </row>
    <row r="55" spans="1:5" ht="15.75">
      <c r="A55" s="9" t="s">
        <v>1</v>
      </c>
      <c r="B55" s="23" t="s">
        <v>19</v>
      </c>
      <c r="C55" s="23" t="s">
        <v>2</v>
      </c>
      <c r="D55" s="23" t="s">
        <v>20</v>
      </c>
      <c r="E55" s="23" t="s">
        <v>21</v>
      </c>
    </row>
    <row r="56" spans="1:5" ht="32.25" customHeight="1">
      <c r="A56" s="12">
        <v>1</v>
      </c>
      <c r="B56" s="13" t="s">
        <v>45</v>
      </c>
      <c r="C56" s="13" t="s">
        <v>44</v>
      </c>
      <c r="D56" s="13"/>
      <c r="E56" s="13">
        <v>578.205</v>
      </c>
    </row>
    <row r="57" spans="1:5" ht="15">
      <c r="A57" s="17">
        <v>2</v>
      </c>
      <c r="B57" s="12" t="s">
        <v>43</v>
      </c>
      <c r="C57" s="12" t="s">
        <v>44</v>
      </c>
      <c r="D57" s="12"/>
      <c r="E57" s="12">
        <v>4625.64</v>
      </c>
    </row>
    <row r="58" spans="1:5" ht="29.25" customHeight="1">
      <c r="A58" s="17">
        <v>3</v>
      </c>
      <c r="B58" s="13" t="s">
        <v>87</v>
      </c>
      <c r="C58" s="12" t="s">
        <v>44</v>
      </c>
      <c r="D58" s="13"/>
      <c r="E58" s="13">
        <v>50932.34</v>
      </c>
    </row>
    <row r="59" spans="1:5" ht="31.5" customHeight="1">
      <c r="A59" s="17">
        <v>4</v>
      </c>
      <c r="B59" s="13" t="s">
        <v>84</v>
      </c>
      <c r="C59" s="13" t="s">
        <v>65</v>
      </c>
      <c r="D59" s="13" t="s">
        <v>85</v>
      </c>
      <c r="E59" s="18">
        <v>444.39</v>
      </c>
    </row>
    <row r="60" spans="1:5" ht="31.5" customHeight="1">
      <c r="A60" s="17">
        <v>5</v>
      </c>
      <c r="B60" s="13" t="s">
        <v>88</v>
      </c>
      <c r="C60" s="13" t="s">
        <v>65</v>
      </c>
      <c r="D60" s="18"/>
      <c r="E60" s="18">
        <v>7000</v>
      </c>
    </row>
    <row r="61" spans="1:5" ht="31.5" customHeight="1">
      <c r="A61" s="17">
        <v>6</v>
      </c>
      <c r="B61" s="13" t="s">
        <v>89</v>
      </c>
      <c r="C61" s="13" t="s">
        <v>65</v>
      </c>
      <c r="D61" s="18" t="s">
        <v>90</v>
      </c>
      <c r="E61" s="18">
        <v>48710</v>
      </c>
    </row>
    <row r="62" spans="1:5" ht="39" customHeight="1">
      <c r="A62" s="17">
        <v>7</v>
      </c>
      <c r="B62" s="13"/>
      <c r="C62" s="13"/>
      <c r="D62" s="18"/>
      <c r="E62" s="18"/>
    </row>
    <row r="63" spans="1:5" ht="15">
      <c r="A63" s="17">
        <v>8</v>
      </c>
      <c r="B63" s="13"/>
      <c r="C63" s="18"/>
      <c r="D63" s="18"/>
      <c r="E63" s="18"/>
    </row>
    <row r="64" spans="1:5" ht="15">
      <c r="A64" s="27"/>
      <c r="B64" s="27" t="s">
        <v>24</v>
      </c>
      <c r="C64" s="27"/>
      <c r="D64" s="27"/>
      <c r="E64" s="27">
        <f>E56+E57+E58+E59+E60+E61+E62+E63</f>
        <v>112290.575</v>
      </c>
    </row>
    <row r="66" spans="1:5" ht="16.5" customHeight="1">
      <c r="A66" s="39" t="s">
        <v>25</v>
      </c>
      <c r="B66" s="39"/>
      <c r="C66" s="39"/>
      <c r="D66" s="39"/>
      <c r="E66" s="39"/>
    </row>
    <row r="67" spans="1:5" ht="15.75">
      <c r="A67" s="9" t="s">
        <v>1</v>
      </c>
      <c r="B67" s="23" t="s">
        <v>19</v>
      </c>
      <c r="C67" s="23" t="s">
        <v>2</v>
      </c>
      <c r="D67" s="23" t="s">
        <v>20</v>
      </c>
      <c r="E67" s="23" t="s">
        <v>21</v>
      </c>
    </row>
    <row r="68" spans="1:5" ht="14.25">
      <c r="A68" s="28">
        <v>1</v>
      </c>
      <c r="B68" s="12" t="s">
        <v>43</v>
      </c>
      <c r="C68" s="12" t="s">
        <v>44</v>
      </c>
      <c r="D68" s="12"/>
      <c r="E68" s="12">
        <v>4625.64</v>
      </c>
    </row>
    <row r="69" spans="1:5" ht="30.75" customHeight="1">
      <c r="A69" s="28">
        <v>2</v>
      </c>
      <c r="B69" s="13" t="s">
        <v>45</v>
      </c>
      <c r="C69" s="13" t="s">
        <v>44</v>
      </c>
      <c r="D69" s="13"/>
      <c r="E69" s="13">
        <v>578.205</v>
      </c>
    </row>
    <row r="70" spans="1:5" ht="14.25">
      <c r="A70" s="28">
        <v>3</v>
      </c>
      <c r="B70" s="13"/>
      <c r="C70" s="13"/>
      <c r="D70" s="13"/>
      <c r="E70" s="13"/>
    </row>
    <row r="71" spans="1:5" ht="14.25">
      <c r="A71" s="28">
        <v>4</v>
      </c>
      <c r="B71" s="13"/>
      <c r="C71" s="13"/>
      <c r="D71" s="13"/>
      <c r="E71" s="13"/>
    </row>
    <row r="72" spans="1:5" ht="14.25">
      <c r="A72" s="28">
        <v>5</v>
      </c>
      <c r="B72" s="13"/>
      <c r="C72" s="13"/>
      <c r="D72" s="13"/>
      <c r="E72" s="13"/>
    </row>
    <row r="73" spans="1:5" ht="15">
      <c r="A73" s="27"/>
      <c r="B73" s="27" t="s">
        <v>24</v>
      </c>
      <c r="C73" s="27"/>
      <c r="D73" s="27"/>
      <c r="E73" s="27">
        <f>E68+E69+E70+E71+E72</f>
        <v>5203.845</v>
      </c>
    </row>
    <row r="75" spans="1:5" ht="19.5" customHeight="1">
      <c r="A75" s="39" t="s">
        <v>27</v>
      </c>
      <c r="B75" s="39"/>
      <c r="C75" s="39"/>
      <c r="D75" s="39"/>
      <c r="E75" s="39"/>
    </row>
    <row r="76" spans="1:5" ht="15.75">
      <c r="A76" s="9" t="s">
        <v>1</v>
      </c>
      <c r="B76" s="23" t="s">
        <v>19</v>
      </c>
      <c r="C76" s="23" t="s">
        <v>2</v>
      </c>
      <c r="D76" s="23" t="s">
        <v>20</v>
      </c>
      <c r="E76" s="23" t="s">
        <v>21</v>
      </c>
    </row>
    <row r="77" spans="1:5" ht="29.25">
      <c r="A77" s="29">
        <v>1</v>
      </c>
      <c r="B77" s="12" t="s">
        <v>91</v>
      </c>
      <c r="C77" s="13" t="s">
        <v>44</v>
      </c>
      <c r="D77" s="12" t="s">
        <v>92</v>
      </c>
      <c r="E77" s="12">
        <v>548.07</v>
      </c>
    </row>
    <row r="78" spans="1:5" ht="19.5" customHeight="1">
      <c r="A78" s="29">
        <v>2</v>
      </c>
      <c r="B78" s="12" t="s">
        <v>43</v>
      </c>
      <c r="C78" s="13" t="s">
        <v>44</v>
      </c>
      <c r="D78" s="13"/>
      <c r="E78" s="13">
        <v>4625.64</v>
      </c>
    </row>
    <row r="79" spans="1:5" ht="31.5" customHeight="1">
      <c r="A79" s="29">
        <v>3</v>
      </c>
      <c r="B79" s="13" t="s">
        <v>45</v>
      </c>
      <c r="C79" s="13" t="s">
        <v>44</v>
      </c>
      <c r="D79" s="13"/>
      <c r="E79" s="13">
        <v>578.205</v>
      </c>
    </row>
    <row r="80" spans="1:5" ht="15">
      <c r="A80" s="29">
        <v>4</v>
      </c>
      <c r="B80" s="12"/>
      <c r="C80" s="13"/>
      <c r="D80" s="13"/>
      <c r="E80" s="13"/>
    </row>
    <row r="81" spans="1:5" ht="15">
      <c r="A81" s="29">
        <v>5</v>
      </c>
      <c r="B81" s="12"/>
      <c r="C81" s="13"/>
      <c r="D81" s="13"/>
      <c r="E81" s="13"/>
    </row>
    <row r="82" spans="1:5" ht="15">
      <c r="A82" s="27"/>
      <c r="B82" s="27" t="s">
        <v>24</v>
      </c>
      <c r="C82" s="27"/>
      <c r="D82" s="27"/>
      <c r="E82" s="27">
        <f>E77+E78+E79+E80+E81</f>
        <v>5751.915</v>
      </c>
    </row>
    <row r="84" spans="1:5" ht="17.25" customHeight="1">
      <c r="A84" s="39" t="s">
        <v>93</v>
      </c>
      <c r="B84" s="39"/>
      <c r="C84" s="39"/>
      <c r="D84" s="39"/>
      <c r="E84" s="39"/>
    </row>
    <row r="85" spans="1:5" ht="15.75">
      <c r="A85" s="9" t="s">
        <v>1</v>
      </c>
      <c r="B85" s="23" t="s">
        <v>19</v>
      </c>
      <c r="C85" s="23" t="s">
        <v>2</v>
      </c>
      <c r="D85" s="23" t="s">
        <v>20</v>
      </c>
      <c r="E85" s="23" t="s">
        <v>21</v>
      </c>
    </row>
    <row r="86" spans="1:5" ht="14.25">
      <c r="A86" s="12">
        <v>1</v>
      </c>
      <c r="B86" s="12" t="s">
        <v>43</v>
      </c>
      <c r="C86" s="13" t="s">
        <v>44</v>
      </c>
      <c r="D86" s="13"/>
      <c r="E86" s="13">
        <v>4625.64</v>
      </c>
    </row>
    <row r="87" spans="1:5" ht="31.5" customHeight="1">
      <c r="A87" s="12">
        <v>2</v>
      </c>
      <c r="B87" s="13" t="s">
        <v>45</v>
      </c>
      <c r="C87" s="13" t="s">
        <v>44</v>
      </c>
      <c r="D87" s="13"/>
      <c r="E87" s="13">
        <v>578.205</v>
      </c>
    </row>
    <row r="88" spans="1:5" ht="47.25" customHeight="1">
      <c r="A88" s="12">
        <v>3</v>
      </c>
      <c r="B88" s="30" t="s">
        <v>94</v>
      </c>
      <c r="C88" s="13" t="s">
        <v>65</v>
      </c>
      <c r="D88" s="13"/>
      <c r="E88" s="13">
        <v>17615.64</v>
      </c>
    </row>
    <row r="89" spans="1:5" ht="35.25" customHeight="1">
      <c r="A89" s="12">
        <v>4</v>
      </c>
      <c r="B89" s="13" t="s">
        <v>95</v>
      </c>
      <c r="C89" s="13" t="s">
        <v>65</v>
      </c>
      <c r="D89" s="13"/>
      <c r="E89" s="13">
        <v>1182.08</v>
      </c>
    </row>
    <row r="90" spans="1:5" ht="32.25" customHeight="1">
      <c r="A90" s="12">
        <v>5</v>
      </c>
      <c r="B90" s="13" t="s">
        <v>96</v>
      </c>
      <c r="C90" s="13" t="s">
        <v>44</v>
      </c>
      <c r="D90" s="13"/>
      <c r="E90" s="13">
        <v>12525.25</v>
      </c>
    </row>
    <row r="91" spans="1:5" ht="32.25" customHeight="1">
      <c r="A91" s="12">
        <v>6</v>
      </c>
      <c r="B91" s="13" t="s">
        <v>97</v>
      </c>
      <c r="C91" s="13" t="s">
        <v>44</v>
      </c>
      <c r="D91" s="13"/>
      <c r="E91" s="13">
        <v>2709.4</v>
      </c>
    </row>
    <row r="92" spans="1:5" ht="32.25" customHeight="1">
      <c r="A92" s="12">
        <v>7</v>
      </c>
      <c r="B92" s="13" t="s">
        <v>98</v>
      </c>
      <c r="C92" s="13" t="s">
        <v>44</v>
      </c>
      <c r="D92" s="13"/>
      <c r="E92" s="13">
        <v>3583.07</v>
      </c>
    </row>
    <row r="93" spans="1:5" ht="32.25" customHeight="1">
      <c r="A93" s="12">
        <v>8</v>
      </c>
      <c r="B93" s="13"/>
      <c r="C93" s="13"/>
      <c r="D93" s="13"/>
      <c r="E93" s="13"/>
    </row>
    <row r="94" spans="1:5" ht="14.25">
      <c r="A94" s="12">
        <v>9</v>
      </c>
      <c r="B94" s="13"/>
      <c r="C94" s="13"/>
      <c r="D94" s="31"/>
      <c r="E94" s="13"/>
    </row>
    <row r="95" spans="1:5" ht="15">
      <c r="A95" s="27"/>
      <c r="B95" s="27" t="s">
        <v>24</v>
      </c>
      <c r="C95" s="27"/>
      <c r="D95" s="27"/>
      <c r="E95" s="27">
        <f>SUM(E86:E94)</f>
        <v>42819.285</v>
      </c>
    </row>
    <row r="97" spans="1:5" ht="12.75" customHeight="1">
      <c r="A97" s="39" t="s">
        <v>99</v>
      </c>
      <c r="B97" s="39"/>
      <c r="C97" s="39"/>
      <c r="D97" s="39"/>
      <c r="E97" s="39"/>
    </row>
    <row r="98" spans="1:5" ht="15.75">
      <c r="A98" s="9" t="s">
        <v>1</v>
      </c>
      <c r="B98" s="23" t="s">
        <v>19</v>
      </c>
      <c r="C98" s="23" t="s">
        <v>2</v>
      </c>
      <c r="D98" s="23" t="s">
        <v>20</v>
      </c>
      <c r="E98" s="23" t="s">
        <v>21</v>
      </c>
    </row>
    <row r="99" spans="1:5" ht="86.25">
      <c r="A99" s="29">
        <v>1</v>
      </c>
      <c r="B99" s="12" t="s">
        <v>100</v>
      </c>
      <c r="C99" s="12" t="s">
        <v>44</v>
      </c>
      <c r="D99" s="12" t="s">
        <v>101</v>
      </c>
      <c r="E99" s="12">
        <v>2506.38</v>
      </c>
    </row>
    <row r="100" spans="1:5" ht="15">
      <c r="A100" s="29">
        <v>2</v>
      </c>
      <c r="B100" s="12" t="s">
        <v>43</v>
      </c>
      <c r="C100" s="13" t="s">
        <v>44</v>
      </c>
      <c r="D100" s="13"/>
      <c r="E100" s="13">
        <v>4625.64</v>
      </c>
    </row>
    <row r="101" spans="1:5" ht="29.25">
      <c r="A101" s="29">
        <v>3</v>
      </c>
      <c r="B101" s="13" t="s">
        <v>45</v>
      </c>
      <c r="C101" s="13" t="s">
        <v>44</v>
      </c>
      <c r="D101" s="13"/>
      <c r="E101" s="13">
        <v>578.205</v>
      </c>
    </row>
    <row r="102" spans="1:5" ht="15">
      <c r="A102" s="29">
        <v>4</v>
      </c>
      <c r="B102" s="13"/>
      <c r="C102" s="13"/>
      <c r="D102" s="13"/>
      <c r="E102" s="13"/>
    </row>
    <row r="103" spans="1:5" ht="15">
      <c r="A103" s="29">
        <v>5</v>
      </c>
      <c r="B103" s="13"/>
      <c r="C103" s="13"/>
      <c r="D103" s="13"/>
      <c r="E103" s="13"/>
    </row>
    <row r="104" spans="1:5" ht="15">
      <c r="A104" s="29">
        <v>6</v>
      </c>
      <c r="B104" s="13"/>
      <c r="C104" s="13"/>
      <c r="D104" s="13"/>
      <c r="E104" s="13"/>
    </row>
    <row r="105" spans="1:5" ht="15">
      <c r="A105" s="27"/>
      <c r="B105" s="27" t="s">
        <v>24</v>
      </c>
      <c r="C105" s="27"/>
      <c r="D105" s="27"/>
      <c r="E105" s="27">
        <f>E99+E100+E101+E102+E103+E104</f>
        <v>7710.225</v>
      </c>
    </row>
    <row r="107" spans="1:5" ht="23.25" customHeight="1">
      <c r="A107" s="39" t="s">
        <v>102</v>
      </c>
      <c r="B107" s="39"/>
      <c r="C107" s="39"/>
      <c r="D107" s="39"/>
      <c r="E107" s="39"/>
    </row>
    <row r="108" spans="1:5" ht="15.75">
      <c r="A108" s="9" t="s">
        <v>1</v>
      </c>
      <c r="B108" s="23" t="s">
        <v>19</v>
      </c>
      <c r="C108" s="23" t="s">
        <v>2</v>
      </c>
      <c r="D108" s="23" t="s">
        <v>20</v>
      </c>
      <c r="E108" s="23" t="s">
        <v>21</v>
      </c>
    </row>
    <row r="109" spans="1:5" ht="15.75" customHeight="1">
      <c r="A109" s="12">
        <v>1</v>
      </c>
      <c r="B109" s="12" t="s">
        <v>43</v>
      </c>
      <c r="C109" s="13" t="s">
        <v>44</v>
      </c>
      <c r="D109" s="13"/>
      <c r="E109" s="13">
        <v>4625.64</v>
      </c>
    </row>
    <row r="110" spans="1:5" ht="35.25" customHeight="1">
      <c r="A110" s="12">
        <v>2</v>
      </c>
      <c r="B110" s="13" t="s">
        <v>45</v>
      </c>
      <c r="C110" s="13" t="s">
        <v>44</v>
      </c>
      <c r="D110" s="13"/>
      <c r="E110" s="13">
        <v>578.205</v>
      </c>
    </row>
    <row r="111" spans="1:5" ht="42.75">
      <c r="A111" s="12">
        <v>3</v>
      </c>
      <c r="B111" s="13" t="s">
        <v>77</v>
      </c>
      <c r="C111" s="13" t="s">
        <v>44</v>
      </c>
      <c r="D111" s="13" t="s">
        <v>103</v>
      </c>
      <c r="E111" s="13">
        <v>3280</v>
      </c>
    </row>
    <row r="112" spans="1:5" ht="28.5">
      <c r="A112" s="12">
        <v>4</v>
      </c>
      <c r="B112" s="13" t="s">
        <v>77</v>
      </c>
      <c r="C112" s="13" t="s">
        <v>44</v>
      </c>
      <c r="D112" s="13" t="s">
        <v>104</v>
      </c>
      <c r="E112" s="13">
        <v>990</v>
      </c>
    </row>
    <row r="113" spans="1:5" ht="28.5">
      <c r="A113" s="12">
        <v>5</v>
      </c>
      <c r="B113" s="13" t="s">
        <v>105</v>
      </c>
      <c r="C113" s="13" t="s">
        <v>44</v>
      </c>
      <c r="D113" s="13" t="s">
        <v>106</v>
      </c>
      <c r="E113" s="13">
        <v>1321.68</v>
      </c>
    </row>
    <row r="114" spans="1:5" ht="28.5">
      <c r="A114" s="12">
        <v>6</v>
      </c>
      <c r="B114" s="13" t="s">
        <v>107</v>
      </c>
      <c r="C114" s="13" t="s">
        <v>44</v>
      </c>
      <c r="D114" s="13" t="s">
        <v>108</v>
      </c>
      <c r="E114" s="13">
        <v>688.36</v>
      </c>
    </row>
    <row r="115" spans="1:5" ht="15">
      <c r="A115" s="12">
        <v>7</v>
      </c>
      <c r="B115" s="13"/>
      <c r="C115" s="13" t="s">
        <v>65</v>
      </c>
      <c r="D115" s="18"/>
      <c r="E115" s="18"/>
    </row>
    <row r="116" spans="1:5" ht="15">
      <c r="A116" s="27"/>
      <c r="B116" s="27" t="s">
        <v>24</v>
      </c>
      <c r="C116" s="27"/>
      <c r="D116" s="27"/>
      <c r="E116" s="27">
        <f>SUM(E109:E115)</f>
        <v>11483.885000000002</v>
      </c>
    </row>
    <row r="118" spans="1:5" ht="12.75" customHeight="1">
      <c r="A118" s="39" t="s">
        <v>109</v>
      </c>
      <c r="B118" s="39"/>
      <c r="C118" s="39"/>
      <c r="D118" s="39"/>
      <c r="E118" s="39"/>
    </row>
    <row r="119" spans="1:5" ht="15.75">
      <c r="A119" s="9" t="s">
        <v>1</v>
      </c>
      <c r="B119" s="23" t="s">
        <v>19</v>
      </c>
      <c r="C119" s="23" t="s">
        <v>2</v>
      </c>
      <c r="D119" s="23" t="s">
        <v>20</v>
      </c>
      <c r="E119" s="23" t="s">
        <v>21</v>
      </c>
    </row>
    <row r="120" spans="1:5" ht="32.25" customHeight="1">
      <c r="A120" s="29">
        <v>1</v>
      </c>
      <c r="B120" s="12" t="s">
        <v>110</v>
      </c>
      <c r="C120" s="13" t="s">
        <v>65</v>
      </c>
      <c r="D120" s="12" t="s">
        <v>111</v>
      </c>
      <c r="E120" s="12">
        <v>3358.49</v>
      </c>
    </row>
    <row r="121" spans="1:5" ht="15">
      <c r="A121" s="29">
        <v>2</v>
      </c>
      <c r="B121" s="12" t="s">
        <v>43</v>
      </c>
      <c r="C121" s="13" t="s">
        <v>44</v>
      </c>
      <c r="D121" s="13"/>
      <c r="E121" s="13">
        <v>4625.64</v>
      </c>
    </row>
    <row r="122" spans="1:5" ht="29.25" customHeight="1">
      <c r="A122" s="29">
        <v>3</v>
      </c>
      <c r="B122" s="13" t="s">
        <v>45</v>
      </c>
      <c r="C122" s="13" t="s">
        <v>44</v>
      </c>
      <c r="D122" s="13"/>
      <c r="E122" s="13">
        <v>578.205</v>
      </c>
    </row>
    <row r="123" spans="1:5" ht="29.25" customHeight="1">
      <c r="A123" s="29">
        <v>4</v>
      </c>
      <c r="B123" s="12" t="s">
        <v>112</v>
      </c>
      <c r="C123" s="13" t="s">
        <v>44</v>
      </c>
      <c r="D123" s="13" t="s">
        <v>108</v>
      </c>
      <c r="E123" s="13">
        <v>1116.11</v>
      </c>
    </row>
    <row r="124" spans="1:5" ht="29.25">
      <c r="A124" s="29">
        <v>5</v>
      </c>
      <c r="B124" s="13" t="s">
        <v>113</v>
      </c>
      <c r="C124" s="13" t="s">
        <v>44</v>
      </c>
      <c r="D124" s="13" t="s">
        <v>114</v>
      </c>
      <c r="E124" s="13">
        <v>1475.91</v>
      </c>
    </row>
    <row r="125" spans="1:5" ht="29.25">
      <c r="A125" s="29">
        <v>6</v>
      </c>
      <c r="B125" s="13" t="s">
        <v>84</v>
      </c>
      <c r="C125" s="13" t="s">
        <v>44</v>
      </c>
      <c r="D125" s="13" t="s">
        <v>115</v>
      </c>
      <c r="E125" s="13">
        <v>2456.99</v>
      </c>
    </row>
    <row r="126" spans="1:5" ht="29.25">
      <c r="A126" s="29">
        <v>7</v>
      </c>
      <c r="B126" s="13" t="s">
        <v>84</v>
      </c>
      <c r="C126" s="13" t="s">
        <v>44</v>
      </c>
      <c r="D126" s="13" t="s">
        <v>116</v>
      </c>
      <c r="E126" s="13">
        <v>1056.14</v>
      </c>
    </row>
    <row r="127" spans="1:5" ht="15">
      <c r="A127" s="29">
        <v>8</v>
      </c>
      <c r="B127" s="13" t="s">
        <v>117</v>
      </c>
      <c r="C127" s="13" t="s">
        <v>44</v>
      </c>
      <c r="D127" s="13" t="s">
        <v>92</v>
      </c>
      <c r="E127" s="13">
        <v>341.27</v>
      </c>
    </row>
    <row r="128" spans="1:5" ht="29.25">
      <c r="A128" s="29">
        <v>9</v>
      </c>
      <c r="B128" s="13" t="s">
        <v>118</v>
      </c>
      <c r="C128" s="13" t="s">
        <v>44</v>
      </c>
      <c r="D128" s="13"/>
      <c r="E128" s="13">
        <v>32432.01</v>
      </c>
    </row>
    <row r="129" spans="1:5" ht="15">
      <c r="A129" s="27"/>
      <c r="B129" s="27" t="s">
        <v>24</v>
      </c>
      <c r="C129" s="27"/>
      <c r="D129" s="27"/>
      <c r="E129" s="27">
        <f>SUM(E120:E128)</f>
        <v>47440.765</v>
      </c>
    </row>
    <row r="131" spans="1:5" ht="15">
      <c r="A131" s="27"/>
      <c r="B131" s="27" t="s">
        <v>41</v>
      </c>
      <c r="C131" s="27"/>
      <c r="D131" s="27"/>
      <c r="E131" s="27">
        <f>E9+E21+E33+E43+E53+E64+E73+E82+E95+E105+E116+E129</f>
        <v>314705.11000000004</v>
      </c>
    </row>
  </sheetData>
  <sheetProtection selectLockedCells="1" selectUnlockedCells="1"/>
  <mergeCells count="12">
    <mergeCell ref="A66:E66"/>
    <mergeCell ref="A75:E75"/>
    <mergeCell ref="A84:E84"/>
    <mergeCell ref="A97:E97"/>
    <mergeCell ref="A107:E107"/>
    <mergeCell ref="A118:E118"/>
    <mergeCell ref="A1:E1"/>
    <mergeCell ref="A11:E11"/>
    <mergeCell ref="A23:E23"/>
    <mergeCell ref="A35:E35"/>
    <mergeCell ref="A44:E44"/>
    <mergeCell ref="A54:E5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2021-01-25T12:26:55Z</dcterms:modified>
  <cp:category/>
  <cp:version/>
  <cp:contentType/>
  <cp:contentStatus/>
</cp:coreProperties>
</file>